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4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<sst xmlns="http://schemas.openxmlformats.org/spreadsheetml/2006/main" count="80" uniqueCount="67">
  <si>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Chovateľ:  </t>
  </si>
  <si>
    <t>ZO : ...............................</t>
  </si>
  <si>
    <t>P.č</t>
  </si>
  <si>
    <t>Dátum</t>
  </si>
  <si>
    <t>Závod</t>
  </si>
  <si>
    <t xml:space="preserve">Cena 
</t>
  </si>
  <si>
    <t xml:space="preserve"> </t>
  </si>
  <si>
    <t>3.</t>
  </si>
  <si>
    <t>Spolu</t>
  </si>
  <si>
    <t>Výsledná tabuľka</t>
  </si>
  <si>
    <t>Cena
(EUR)</t>
  </si>
  <si>
    <t xml:space="preserve">pevný poplatok /nepriame náklady  </t>
  </si>
  <si>
    <t xml:space="preserve">Spolu </t>
  </si>
  <si>
    <r>
      <t>Dátum:</t>
    </r>
    <r>
      <rPr>
        <sz val="11"/>
        <color theme="1"/>
        <rFont val="Calibri"/>
        <family val="2"/>
      </rPr>
      <t>.........................................................</t>
    </r>
  </si>
  <si>
    <r>
      <t>Podpis:</t>
    </r>
    <r>
      <rPr>
        <sz val="11"/>
        <color theme="1"/>
        <rFont val="Calibri"/>
        <family val="2"/>
      </rPr>
      <t>........................................</t>
    </r>
  </si>
  <si>
    <t>Majstrovstvo
séria</t>
  </si>
  <si>
    <t>Počet nahlásených</t>
  </si>
  <si>
    <t>2.</t>
  </si>
  <si>
    <t>1.</t>
  </si>
  <si>
    <t>Nacvik</t>
  </si>
  <si>
    <t>50/7</t>
  </si>
  <si>
    <t>ŠTRBA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</si>
  <si>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</si>
  <si>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</si>
  <si>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</si>
  <si>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</si>
  <si>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</si>
  <si>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</si>
  <si>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</si>
  <si>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</si>
  <si>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</si>
  <si>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</si>
  <si>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</si>
  <si>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</si>
  <si>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Cena e/ks</t>
  </si>
  <si>
    <t>LIP.MIKULÁŠ</t>
  </si>
  <si>
    <t>20/5</t>
  </si>
  <si>
    <t>10/3</t>
  </si>
  <si>
    <t>16.</t>
  </si>
  <si>
    <t>17.</t>
  </si>
  <si>
    <t>NÁCVIKY</t>
  </si>
  <si>
    <t>....................................</t>
  </si>
  <si>
    <t>PRETEKOVÝ PLÁN S-2024</t>
  </si>
  <si>
    <t>SUČANY</t>
  </si>
  <si>
    <t>POVŽSKÁ  BYSTRICA</t>
  </si>
  <si>
    <t>HRANICE na MORAVE</t>
  </si>
  <si>
    <t>ĆESKÁ  TŔEBOVÁ</t>
  </si>
  <si>
    <t>CHRUDIM  - Vesteec</t>
  </si>
  <si>
    <t>CHOMUTOV</t>
  </si>
  <si>
    <t>CHRUDIM - Západ 1</t>
  </si>
  <si>
    <t>DEMMIN - NP</t>
  </si>
  <si>
    <t>CHRUDIM - Západ 2</t>
  </si>
  <si>
    <t>WISMAR - NP</t>
  </si>
  <si>
    <t>CHRUDIM - Západ 3</t>
  </si>
  <si>
    <t>WOLFSBURG</t>
  </si>
  <si>
    <t>HAVLIĆKUV  BROD</t>
  </si>
  <si>
    <t>50-7</t>
  </si>
  <si>
    <t>Ć.TŔEB,CHRUDIM,HAVL.BROD</t>
  </si>
  <si>
    <t>KARLOVE VARY  3</t>
  </si>
  <si>
    <t>KARLOVE VARY  2</t>
  </si>
  <si>
    <t>KARLOVE VARY  1</t>
  </si>
  <si>
    <t>CHOMUTOV,KARLOVE VARY</t>
  </si>
  <si>
    <t>DEMMIN,WISMAR,WOLSFBURG</t>
  </si>
  <si>
    <t>ŠTENBERG</t>
  </si>
  <si>
    <t>SUĆANY,POVŹ.BYSTR,HRAN,ŚTENBERG</t>
  </si>
  <si>
    <t xml:space="preserve">                                      Platba  </t>
  </si>
  <si>
    <t xml:space="preserve">OZ CHPH Sabinov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</si>
</sst>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d/m/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5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double"/>
      <bottom style="double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/>
      <right style="thin"/>
      <top style="thin"/>
      <bottom style="thin"/>
    </border>
    <border>
      <left/>
      <right style="thick"/>
      <top style="thin"/>
      <bottom/>
    </border>
    <border>
      <left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40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41" fillId="25" borderId="11" applyNumberFormat="0" applyAlignment="0" applyProtection="0"/>
    <xf numFmtId="0" fontId="42" fillId="26" borderId="11" applyNumberFormat="0" applyAlignment="0" applyProtection="0"/>
    <xf numFmtId="0" fontId="43" fillId="26" borderId="12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13" applyNumberFormat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/>
    </xf>
    <xf numFmtId="0" fontId="7" fillId="36" borderId="23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left" vertical="center"/>
    </xf>
    <xf numFmtId="0" fontId="7" fillId="37" borderId="21" xfId="0" applyFont="1" applyFill="1" applyBorder="1" applyAlignment="1">
      <alignment horizontal="left" vertical="center"/>
    </xf>
    <xf numFmtId="0" fontId="7" fillId="37" borderId="22" xfId="0" applyFont="1" applyFill="1" applyBorder="1" applyAlignment="1">
      <alignment horizontal="left" vertical="center"/>
    </xf>
    <xf numFmtId="0" fontId="7" fillId="38" borderId="21" xfId="0" applyFont="1" applyFill="1" applyBorder="1" applyAlignment="1">
      <alignment horizontal="left" vertical="center"/>
    </xf>
    <xf numFmtId="0" fontId="7" fillId="38" borderId="22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39" borderId="27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7" fillId="39" borderId="3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49">
      <alignment/>
      <protection/>
    </xf>
    <xf numFmtId="0" fontId="4" fillId="0" borderId="31" xfId="49" applyFont="1" applyBorder="1" applyAlignment="1">
      <alignment horizontal="center" vertical="center" wrapText="1"/>
      <protection/>
    </xf>
    <xf numFmtId="174" fontId="3" fillId="0" borderId="22" xfId="49" applyNumberFormat="1" applyFont="1" applyBorder="1" applyAlignment="1">
      <alignment horizontal="center" vertical="center" wrapText="1"/>
      <protection/>
    </xf>
    <xf numFmtId="0" fontId="6" fillId="0" borderId="22" xfId="49" applyFont="1" applyBorder="1" applyAlignment="1">
      <alignment horizontal="left" vertical="center" wrapText="1"/>
      <protection/>
    </xf>
    <xf numFmtId="2" fontId="9" fillId="7" borderId="3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9" fillId="7" borderId="32" xfId="0" applyNumberFormat="1" applyFont="1" applyFill="1" applyBorder="1" applyAlignment="1">
      <alignment horizontal="center" vertical="center"/>
    </xf>
    <xf numFmtId="49" fontId="3" fillId="20" borderId="33" xfId="0" applyNumberFormat="1" applyFont="1" applyFill="1" applyBorder="1" applyAlignment="1">
      <alignment horizontal="center" vertical="center" wrapText="1"/>
    </xf>
    <xf numFmtId="2" fontId="9" fillId="7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8" borderId="22" xfId="49" applyFont="1" applyFill="1" applyBorder="1" applyAlignment="1">
      <alignment horizontal="center" vertical="center" wrapText="1"/>
      <protection/>
    </xf>
    <xf numFmtId="0" fontId="3" fillId="38" borderId="21" xfId="49" applyFont="1" applyFill="1" applyBorder="1" applyAlignment="1">
      <alignment horizontal="center" vertical="center" wrapText="1"/>
      <protection/>
    </xf>
    <xf numFmtId="0" fontId="3" fillId="38" borderId="21" xfId="77" applyNumberFormat="1" applyFont="1" applyFill="1" applyBorder="1" applyAlignment="1">
      <alignment horizontal="center" vertical="center" wrapText="1"/>
    </xf>
    <xf numFmtId="1" fontId="5" fillId="40" borderId="35" xfId="49" applyNumberFormat="1" applyFont="1" applyFill="1" applyBorder="1" applyAlignment="1">
      <alignment horizontal="center" vertical="center" wrapText="1"/>
      <protection/>
    </xf>
    <xf numFmtId="2" fontId="5" fillId="40" borderId="35" xfId="49" applyNumberFormat="1" applyFont="1" applyFill="1" applyBorder="1" applyAlignment="1">
      <alignment horizontal="center" vertical="center" wrapText="1"/>
      <protection/>
    </xf>
    <xf numFmtId="2" fontId="5" fillId="40" borderId="3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9" fillId="0" borderId="17" xfId="0" applyFont="1" applyBorder="1" applyAlignment="1">
      <alignment/>
    </xf>
    <xf numFmtId="0" fontId="4" fillId="38" borderId="36" xfId="49" applyFont="1" applyFill="1" applyBorder="1" applyAlignment="1">
      <alignment horizontal="center" vertical="center" wrapText="1"/>
      <protection/>
    </xf>
    <xf numFmtId="2" fontId="5" fillId="40" borderId="37" xfId="0" applyNumberFormat="1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2" fontId="9" fillId="7" borderId="40" xfId="0" applyNumberFormat="1" applyFont="1" applyFill="1" applyBorder="1" applyAlignment="1">
      <alignment horizontal="center" vertical="center"/>
    </xf>
    <xf numFmtId="0" fontId="4" fillId="38" borderId="31" xfId="49" applyFont="1" applyFill="1" applyBorder="1" applyAlignment="1">
      <alignment horizontal="center" vertical="center" wrapText="1"/>
      <protection/>
    </xf>
    <xf numFmtId="174" fontId="3" fillId="38" borderId="22" xfId="49" applyNumberFormat="1" applyFont="1" applyFill="1" applyBorder="1" applyAlignment="1">
      <alignment horizontal="center" vertical="center" wrapText="1"/>
      <protection/>
    </xf>
    <xf numFmtId="0" fontId="31" fillId="38" borderId="22" xfId="49" applyFont="1" applyFill="1" applyBorder="1" applyAlignment="1">
      <alignment wrapText="1"/>
      <protection/>
    </xf>
    <xf numFmtId="0" fontId="33" fillId="38" borderId="21" xfId="49" applyFont="1" applyFill="1" applyBorder="1" applyAlignment="1">
      <alignment horizontal="center" vertical="center" wrapText="1"/>
      <protection/>
    </xf>
    <xf numFmtId="0" fontId="4" fillId="38" borderId="41" xfId="49" applyFont="1" applyFill="1" applyBorder="1" applyAlignment="1">
      <alignment horizontal="center" vertical="center" wrapText="1"/>
      <protection/>
    </xf>
    <xf numFmtId="0" fontId="4" fillId="38" borderId="42" xfId="49" applyFont="1" applyFill="1" applyBorder="1" applyAlignment="1">
      <alignment horizontal="center" vertical="center" wrapText="1"/>
      <protection/>
    </xf>
    <xf numFmtId="0" fontId="3" fillId="38" borderId="43" xfId="49" applyFont="1" applyFill="1" applyBorder="1" applyAlignment="1">
      <alignment horizontal="center" vertical="center" wrapText="1"/>
      <protection/>
    </xf>
    <xf numFmtId="0" fontId="4" fillId="38" borderId="36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3" xfId="49" applyFont="1" applyFill="1" applyBorder="1" applyAlignment="1">
      <alignment horizontal="center" vertical="center" wrapText="1"/>
      <protection/>
    </xf>
    <xf numFmtId="0" fontId="3" fillId="38" borderId="22" xfId="49" applyFont="1" applyFill="1" applyBorder="1" applyAlignment="1">
      <alignment horizontal="center" vertical="center" wrapText="1"/>
      <protection/>
    </xf>
    <xf numFmtId="0" fontId="3" fillId="38" borderId="21" xfId="49" applyFont="1" applyFill="1" applyBorder="1" applyAlignment="1">
      <alignment horizontal="center" vertical="center" wrapText="1"/>
      <protection/>
    </xf>
    <xf numFmtId="0" fontId="3" fillId="37" borderId="31" xfId="49" applyFont="1" applyFill="1" applyBorder="1" applyAlignment="1">
      <alignment horizontal="center" vertical="center" wrapText="1"/>
      <protection/>
    </xf>
    <xf numFmtId="174" fontId="3" fillId="37" borderId="22" xfId="49" applyNumberFormat="1" applyFont="1" applyFill="1" applyBorder="1" applyAlignment="1">
      <alignment horizontal="center" vertical="center" wrapText="1"/>
      <protection/>
    </xf>
    <xf numFmtId="49" fontId="33" fillId="37" borderId="21" xfId="49" applyNumberFormat="1" applyFont="1" applyFill="1" applyBorder="1" applyAlignment="1">
      <alignment horizontal="center" vertical="center" wrapText="1"/>
      <protection/>
    </xf>
    <xf numFmtId="0" fontId="4" fillId="37" borderId="46" xfId="49" applyFont="1" applyFill="1" applyBorder="1" applyAlignment="1">
      <alignment horizontal="center" vertical="center" wrapText="1"/>
      <protection/>
    </xf>
    <xf numFmtId="0" fontId="32" fillId="37" borderId="22" xfId="74" applyFont="1" applyFill="1" applyBorder="1" applyAlignment="1" applyProtection="1">
      <alignment/>
      <protection locked="0"/>
    </xf>
    <xf numFmtId="0" fontId="3" fillId="38" borderId="31" xfId="0" applyFont="1" applyFill="1" applyBorder="1" applyAlignment="1">
      <alignment horizontal="center" vertical="center" wrapText="1"/>
    </xf>
    <xf numFmtId="174" fontId="3" fillId="38" borderId="22" xfId="0" applyNumberFormat="1" applyFont="1" applyFill="1" applyBorder="1" applyAlignment="1">
      <alignment horizontal="center" vertical="center" wrapText="1"/>
    </xf>
    <xf numFmtId="0" fontId="32" fillId="38" borderId="22" xfId="74" applyFont="1" applyFill="1" applyBorder="1" applyAlignment="1" applyProtection="1">
      <alignment/>
      <protection locked="0"/>
    </xf>
    <xf numFmtId="49" fontId="33" fillId="38" borderId="21" xfId="0" applyNumberFormat="1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wrapText="1"/>
    </xf>
    <xf numFmtId="0" fontId="4" fillId="38" borderId="47" xfId="0" applyFont="1" applyFill="1" applyBorder="1" applyAlignment="1">
      <alignment horizontal="center" vertical="center" wrapText="1"/>
    </xf>
    <xf numFmtId="0" fontId="3" fillId="38" borderId="31" xfId="49" applyFont="1" applyFill="1" applyBorder="1" applyAlignment="1">
      <alignment horizontal="center" vertical="center" wrapText="1"/>
      <protection/>
    </xf>
    <xf numFmtId="0" fontId="30" fillId="37" borderId="22" xfId="0" applyFont="1" applyFill="1" applyBorder="1" applyAlignment="1" applyProtection="1">
      <alignment horizontal="left"/>
      <protection locked="0"/>
    </xf>
    <xf numFmtId="0" fontId="3" fillId="36" borderId="31" xfId="49" applyFont="1" applyFill="1" applyBorder="1" applyAlignment="1">
      <alignment horizontal="center" vertical="center" wrapText="1"/>
      <protection/>
    </xf>
    <xf numFmtId="174" fontId="3" fillId="36" borderId="22" xfId="49" applyNumberFormat="1" applyFont="1" applyFill="1" applyBorder="1" applyAlignment="1">
      <alignment horizontal="center" vertical="center" wrapText="1"/>
      <protection/>
    </xf>
    <xf numFmtId="49" fontId="33" fillId="36" borderId="21" xfId="49" applyNumberFormat="1" applyFont="1" applyFill="1" applyBorder="1" applyAlignment="1">
      <alignment horizontal="center" vertical="center" wrapText="1"/>
      <protection/>
    </xf>
    <xf numFmtId="0" fontId="4" fillId="36" borderId="46" xfId="49" applyFont="1" applyFill="1" applyBorder="1" applyAlignment="1">
      <alignment horizontal="center" vertical="center" wrapText="1"/>
      <protection/>
    </xf>
    <xf numFmtId="0" fontId="3" fillId="35" borderId="31" xfId="49" applyFont="1" applyFill="1" applyBorder="1" applyAlignment="1">
      <alignment horizontal="center" vertical="center" wrapText="1"/>
      <protection/>
    </xf>
    <xf numFmtId="174" fontId="3" fillId="35" borderId="22" xfId="49" applyNumberFormat="1" applyFont="1" applyFill="1" applyBorder="1" applyAlignment="1">
      <alignment horizontal="center" vertical="center" wrapText="1"/>
      <protection/>
    </xf>
    <xf numFmtId="0" fontId="32" fillId="35" borderId="22" xfId="74" applyFont="1" applyFill="1" applyBorder="1" applyAlignment="1">
      <alignment/>
      <protection/>
    </xf>
    <xf numFmtId="49" fontId="33" fillId="35" borderId="21" xfId="49" applyNumberFormat="1" applyFont="1" applyFill="1" applyBorder="1" applyAlignment="1">
      <alignment horizontal="center" vertical="center" wrapText="1"/>
      <protection/>
    </xf>
    <xf numFmtId="0" fontId="4" fillId="35" borderId="46" xfId="49" applyFont="1" applyFill="1" applyBorder="1" applyAlignment="1">
      <alignment horizontal="center" vertical="center" wrapText="1"/>
      <protection/>
    </xf>
    <xf numFmtId="0" fontId="32" fillId="36" borderId="22" xfId="74" applyFont="1" applyFill="1" applyBorder="1" applyAlignment="1">
      <alignment/>
      <protection/>
    </xf>
    <xf numFmtId="0" fontId="3" fillId="36" borderId="31" xfId="0" applyFont="1" applyFill="1" applyBorder="1" applyAlignment="1">
      <alignment horizontal="center" vertical="center" wrapText="1"/>
    </xf>
    <xf numFmtId="174" fontId="3" fillId="36" borderId="22" xfId="0" applyNumberFormat="1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wrapText="1"/>
    </xf>
    <xf numFmtId="49" fontId="33" fillId="36" borderId="21" xfId="0" applyNumberFormat="1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174" fontId="3" fillId="39" borderId="22" xfId="0" applyNumberFormat="1" applyFont="1" applyFill="1" applyBorder="1" applyAlignment="1">
      <alignment horizontal="center" vertical="center" wrapText="1"/>
    </xf>
    <xf numFmtId="0" fontId="32" fillId="39" borderId="22" xfId="74" applyFont="1" applyFill="1" applyBorder="1" applyAlignment="1" applyProtection="1">
      <alignment/>
      <protection locked="0"/>
    </xf>
    <xf numFmtId="49" fontId="33" fillId="39" borderId="21" xfId="0" applyNumberFormat="1" applyFont="1" applyFill="1" applyBorder="1" applyAlignment="1">
      <alignment horizontal="center" vertical="center" wrapText="1"/>
    </xf>
    <xf numFmtId="0" fontId="4" fillId="39" borderId="46" xfId="0" applyFont="1" applyFill="1" applyBorder="1" applyAlignment="1">
      <alignment horizontal="center" vertical="center" wrapText="1"/>
    </xf>
    <xf numFmtId="0" fontId="32" fillId="36" borderId="22" xfId="74" applyFont="1" applyFill="1" applyBorder="1" applyAlignment="1" applyProtection="1">
      <alignment/>
      <protection locked="0"/>
    </xf>
    <xf numFmtId="0" fontId="3" fillId="39" borderId="31" xfId="49" applyFont="1" applyFill="1" applyBorder="1" applyAlignment="1">
      <alignment horizontal="center" vertical="center" wrapText="1"/>
      <protection/>
    </xf>
    <xf numFmtId="174" fontId="3" fillId="39" borderId="22" xfId="49" applyNumberFormat="1" applyFont="1" applyFill="1" applyBorder="1" applyAlignment="1">
      <alignment horizontal="center" vertical="center" wrapText="1"/>
      <protection/>
    </xf>
    <xf numFmtId="49" fontId="33" fillId="39" borderId="21" xfId="49" applyNumberFormat="1" applyFont="1" applyFill="1" applyBorder="1" applyAlignment="1">
      <alignment horizontal="center" vertical="center" wrapText="1"/>
      <protection/>
    </xf>
    <xf numFmtId="0" fontId="4" fillId="39" borderId="46" xfId="49" applyFont="1" applyFill="1" applyBorder="1" applyAlignment="1">
      <alignment horizontal="center" vertical="center" wrapText="1"/>
      <protection/>
    </xf>
    <xf numFmtId="0" fontId="3" fillId="35" borderId="31" xfId="0" applyFont="1" applyFill="1" applyBorder="1" applyAlignment="1">
      <alignment horizontal="center" vertical="center" wrapText="1"/>
    </xf>
    <xf numFmtId="174" fontId="3" fillId="35" borderId="22" xfId="0" applyNumberFormat="1" applyFont="1" applyFill="1" applyBorder="1" applyAlignment="1">
      <alignment horizontal="center" vertical="center" wrapText="1"/>
    </xf>
    <xf numFmtId="0" fontId="32" fillId="35" borderId="22" xfId="74" applyFont="1" applyFill="1" applyBorder="1" applyAlignment="1" applyProtection="1">
      <alignment/>
      <protection locked="0"/>
    </xf>
    <xf numFmtId="49" fontId="33" fillId="35" borderId="21" xfId="0" applyNumberFormat="1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wrapText="1"/>
    </xf>
    <xf numFmtId="0" fontId="32" fillId="39" borderId="22" xfId="0" applyFont="1" applyFill="1" applyBorder="1" applyAlignment="1">
      <alignment wrapText="1"/>
    </xf>
    <xf numFmtId="1" fontId="5" fillId="38" borderId="35" xfId="49" applyNumberFormat="1" applyFont="1" applyFill="1" applyBorder="1" applyAlignment="1">
      <alignment horizontal="center" vertical="center" wrapText="1"/>
      <protection/>
    </xf>
    <xf numFmtId="0" fontId="4" fillId="37" borderId="31" xfId="49" applyFont="1" applyFill="1" applyBorder="1" applyAlignment="1">
      <alignment horizontal="center" vertical="center" wrapText="1"/>
      <protection/>
    </xf>
    <xf numFmtId="0" fontId="31" fillId="37" borderId="22" xfId="49" applyFont="1" applyFill="1" applyBorder="1" applyAlignment="1">
      <alignment wrapText="1"/>
      <protection/>
    </xf>
    <xf numFmtId="0" fontId="33" fillId="37" borderId="21" xfId="49" applyFont="1" applyFill="1" applyBorder="1" applyAlignment="1">
      <alignment horizontal="center" vertical="center" wrapText="1"/>
      <protection/>
    </xf>
    <xf numFmtId="0" fontId="4" fillId="37" borderId="41" xfId="49" applyFont="1" applyFill="1" applyBorder="1" applyAlignment="1">
      <alignment horizontal="center" vertical="center" wrapText="1"/>
      <protection/>
    </xf>
    <xf numFmtId="0" fontId="48" fillId="36" borderId="31" xfId="49" applyFont="1" applyFill="1" applyBorder="1" applyAlignment="1">
      <alignment horizontal="center" vertical="center" wrapText="1"/>
      <protection/>
    </xf>
    <xf numFmtId="174" fontId="48" fillId="36" borderId="22" xfId="49" applyNumberFormat="1" applyFont="1" applyFill="1" applyBorder="1" applyAlignment="1">
      <alignment horizontal="center" vertical="center" wrapText="1"/>
      <protection/>
    </xf>
    <xf numFmtId="0" fontId="49" fillId="36" borderId="22" xfId="74" applyFont="1" applyFill="1" applyBorder="1" applyAlignment="1" applyProtection="1">
      <alignment/>
      <protection locked="0"/>
    </xf>
    <xf numFmtId="49" fontId="50" fillId="36" borderId="21" xfId="49" applyNumberFormat="1" applyFont="1" applyFill="1" applyBorder="1" applyAlignment="1">
      <alignment horizontal="center" vertical="center" wrapText="1"/>
      <protection/>
    </xf>
    <xf numFmtId="0" fontId="51" fillId="36" borderId="46" xfId="49" applyFont="1" applyFill="1" applyBorder="1" applyAlignment="1">
      <alignment horizontal="center" vertical="center" wrapText="1"/>
      <protection/>
    </xf>
    <xf numFmtId="0" fontId="32" fillId="39" borderId="22" xfId="74" applyFont="1" applyFill="1" applyBorder="1" applyAlignment="1">
      <alignment/>
      <protection/>
    </xf>
    <xf numFmtId="49" fontId="33" fillId="38" borderId="21" xfId="49" applyNumberFormat="1" applyFont="1" applyFill="1" applyBorder="1" applyAlignment="1">
      <alignment horizontal="center" vertical="center" wrapText="1"/>
      <protection/>
    </xf>
    <xf numFmtId="0" fontId="4" fillId="38" borderId="46" xfId="49" applyFont="1" applyFill="1" applyBorder="1" applyAlignment="1">
      <alignment horizontal="center" vertical="center" wrapText="1"/>
      <protection/>
    </xf>
    <xf numFmtId="0" fontId="3" fillId="38" borderId="48" xfId="49" applyFont="1" applyFill="1" applyBorder="1" applyAlignment="1">
      <alignment horizontal="center" vertical="center" wrapText="1"/>
      <protection/>
    </xf>
    <xf numFmtId="174" fontId="3" fillId="38" borderId="38" xfId="0" applyNumberFormat="1" applyFont="1" applyFill="1" applyBorder="1" applyAlignment="1">
      <alignment horizontal="center" vertical="center" wrapText="1"/>
    </xf>
    <xf numFmtId="0" fontId="32" fillId="38" borderId="38" xfId="74" applyFont="1" applyFill="1" applyBorder="1" applyAlignment="1" applyProtection="1">
      <alignment/>
      <protection locked="0"/>
    </xf>
    <xf numFmtId="49" fontId="33" fillId="38" borderId="3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43" xfId="49" applyFont="1" applyFill="1" applyBorder="1" applyAlignment="1">
      <alignment horizontal="center" vertical="center" wrapText="1"/>
      <protection/>
    </xf>
    <xf numFmtId="0" fontId="3" fillId="38" borderId="22" xfId="49" applyFont="1" applyFill="1" applyBorder="1" applyAlignment="1">
      <alignment horizontal="center" vertical="center" wrapText="1"/>
      <protection/>
    </xf>
    <xf numFmtId="0" fontId="3" fillId="38" borderId="21" xfId="49" applyFont="1" applyFill="1" applyBorder="1" applyAlignment="1">
      <alignment horizontal="center" vertical="center" wrapText="1"/>
      <protection/>
    </xf>
    <xf numFmtId="0" fontId="3" fillId="0" borderId="5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38" borderId="28" xfId="49" applyFont="1" applyFill="1" applyBorder="1" applyAlignment="1">
      <alignment horizontal="center" vertical="center" wrapText="1"/>
      <protection/>
    </xf>
    <xf numFmtId="0" fontId="3" fillId="0" borderId="52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12" fillId="0" borderId="48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3" fillId="0" borderId="53" xfId="49" applyFont="1" applyBorder="1" applyAlignment="1">
      <alignment horizontal="center" vertical="center" wrapText="1"/>
      <protection/>
    </xf>
    <xf numFmtId="0" fontId="3" fillId="0" borderId="31" xfId="49" applyFont="1" applyBorder="1" applyAlignment="1">
      <alignment horizontal="center" vertical="center" wrapText="1"/>
      <protection/>
    </xf>
    <xf numFmtId="0" fontId="2" fillId="0" borderId="17" xfId="49" applyBorder="1">
      <alignment/>
      <protection/>
    </xf>
    <xf numFmtId="0" fontId="13" fillId="39" borderId="0" xfId="49" applyFont="1" applyFill="1" applyAlignment="1">
      <alignment horizontal="center"/>
      <protection/>
    </xf>
    <xf numFmtId="0" fontId="5" fillId="39" borderId="0" xfId="49" applyFont="1" applyFill="1" applyAlignment="1">
      <alignment horizontal="center"/>
      <protection/>
    </xf>
    <xf numFmtId="0" fontId="3" fillId="0" borderId="54" xfId="49" applyFont="1" applyBorder="1" applyAlignment="1">
      <alignment horizontal="center" vertical="center" wrapText="1"/>
      <protection/>
    </xf>
    <xf numFmtId="0" fontId="3" fillId="0" borderId="35" xfId="49" applyFont="1" applyBorder="1" applyAlignment="1">
      <alignment horizontal="center" vertical="center" wrapText="1"/>
      <protection/>
    </xf>
    <xf numFmtId="0" fontId="3" fillId="0" borderId="55" xfId="49" applyFont="1" applyBorder="1" applyAlignment="1">
      <alignment horizontal="center" vertical="center" wrapText="1"/>
      <protection/>
    </xf>
    <xf numFmtId="0" fontId="3" fillId="0" borderId="43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/>
      <protection/>
    </xf>
    <xf numFmtId="0" fontId="10" fillId="0" borderId="56" xfId="49" applyFont="1" applyBorder="1" applyAlignment="1">
      <alignment horizontal="left"/>
      <protection/>
    </xf>
    <xf numFmtId="2" fontId="0" fillId="0" borderId="0" xfId="0" applyNumberFormat="1" applyAlignment="1">
      <alignment/>
    </xf>
    <xf numFmtId="0" fontId="0" fillId="0" borderId="57" xfId="0" applyBorder="1" applyAlignment="1">
      <alignment/>
    </xf>
    <xf numFmtId="2" fontId="9" fillId="37" borderId="58" xfId="0" applyNumberFormat="1" applyFont="1" applyFill="1" applyBorder="1" applyAlignment="1">
      <alignment horizontal="center" vertical="center"/>
    </xf>
    <xf numFmtId="0" fontId="40" fillId="38" borderId="17" xfId="0" applyFont="1" applyFill="1" applyBorder="1" applyAlignment="1">
      <alignment horizontal="center" vertical="center"/>
    </xf>
  </cellXfs>
  <cellStyles count="8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eutrálna" xfId="48"/>
    <cellStyle name="normálne 3" xfId="49"/>
    <cellStyle name="normálne 3 10" xfId="50"/>
    <cellStyle name="normálne 3 11" xfId="51"/>
    <cellStyle name="normálne 3 12" xfId="52"/>
    <cellStyle name="normálne 3 13" xfId="53"/>
    <cellStyle name="normálne 3 2" xfId="54"/>
    <cellStyle name="normálne 3 3" xfId="55"/>
    <cellStyle name="normálne 3 4" xfId="56"/>
    <cellStyle name="normálne 3 5" xfId="57"/>
    <cellStyle name="normálne 3 6" xfId="58"/>
    <cellStyle name="normálne 3 7" xfId="59"/>
    <cellStyle name="normálne 3 8" xfId="60"/>
    <cellStyle name="normálne 3 9" xfId="61"/>
    <cellStyle name="normálne 4 10" xfId="62"/>
    <cellStyle name="normálne 4 11" xfId="63"/>
    <cellStyle name="normálne 4 12" xfId="64"/>
    <cellStyle name="normálne 4 13" xfId="65"/>
    <cellStyle name="normálne 4 2" xfId="66"/>
    <cellStyle name="normálne 4 3" xfId="67"/>
    <cellStyle name="normálne 4 4" xfId="68"/>
    <cellStyle name="normálne 4 5" xfId="69"/>
    <cellStyle name="normálne 4 6" xfId="70"/>
    <cellStyle name="normálne 4 7" xfId="71"/>
    <cellStyle name="normálne 4 8" xfId="72"/>
    <cellStyle name="normálne 4 9" xfId="73"/>
    <cellStyle name="normálne_Hárok1" xfId="74"/>
    <cellStyle name="Notiz" xfId="75"/>
    <cellStyle name="Poznámka" xfId="76"/>
    <cellStyle name="Percent" xfId="77"/>
    <cellStyle name="Schlecht" xfId="78"/>
    <cellStyle name="Spolu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Vstup" xfId="86"/>
    <cellStyle name="Výpočet" xfId="87"/>
    <cellStyle name="Výstup" xfId="88"/>
    <cellStyle name="Vysvetľujúci text" xfId="89"/>
    <cellStyle name="Warnender Text" xfId="90"/>
    <cellStyle name="Currency" xfId="91"/>
    <cellStyle name="Currency [0]" xfId="92"/>
    <cellStyle name="Zelle überprüfen" xfId="93"/>
    <cellStyle name="Zlá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90" zoomScaleSheetLayoutView="90" workbookViewId="0" topLeftCell="A1">
      <selection activeCell="G28" sqref="G28"/>
    </sheetView>
  </sheetViews>
  <sheetFormatPr defaultColWidth="9.140625" defaultRowHeight="15"/>
  <cols>
    <col min="1" max="1" width="7.8515625" style="0" customWidth="1"/>
    <col min="2" max="2" width="12.8515625" style="0" customWidth="1"/>
    <col min="3" max="3" width="25.140625" style="0" customWidth="1"/>
    <col min="4" max="4" width="12.8515625" style="0" customWidth="1"/>
    <col min="5" max="5" width="9.421875" style="0" customWidth="1"/>
    <col min="6" max="6" width="7.421875" style="0" hidden="1" customWidth="1"/>
    <col min="7" max="7" width="14.00390625" style="0" customWidth="1"/>
    <col min="8" max="9" width="7.7109375" style="0" hidden="1" customWidth="1"/>
    <col min="10" max="10" width="17.00390625" style="0" customWidth="1"/>
  </cols>
  <sheetData>
    <row r="1" spans="1:10" ht="25.5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9.5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35.25" customHeight="1">
      <c r="A3" s="161" t="s">
        <v>0</v>
      </c>
      <c r="B3" s="161"/>
      <c r="C3" s="161"/>
      <c r="D3" s="161"/>
      <c r="E3" s="29"/>
      <c r="F3" s="29"/>
      <c r="G3" s="160" t="s">
        <v>1</v>
      </c>
      <c r="H3" s="160"/>
      <c r="I3" s="160"/>
      <c r="J3" s="160"/>
    </row>
    <row r="4" spans="1:10" ht="3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</row>
    <row r="5" spans="1:10" ht="30" customHeight="1">
      <c r="A5" s="151" t="s">
        <v>2</v>
      </c>
      <c r="B5" s="144" t="s">
        <v>3</v>
      </c>
      <c r="C5" s="144" t="s">
        <v>4</v>
      </c>
      <c r="D5" s="147" t="s">
        <v>15</v>
      </c>
      <c r="E5" s="151" t="s">
        <v>34</v>
      </c>
      <c r="F5" s="156"/>
      <c r="G5" s="158" t="s">
        <v>16</v>
      </c>
      <c r="H5" s="144"/>
      <c r="I5" s="147"/>
      <c r="J5" s="156" t="s">
        <v>5</v>
      </c>
    </row>
    <row r="6" spans="1:10" ht="3" customHeight="1" thickBot="1">
      <c r="A6" s="152"/>
      <c r="B6" s="145"/>
      <c r="C6" s="145"/>
      <c r="D6" s="148"/>
      <c r="E6" s="152"/>
      <c r="F6" s="157"/>
      <c r="G6" s="159"/>
      <c r="H6" s="145"/>
      <c r="I6" s="148"/>
      <c r="J6" s="157"/>
    </row>
    <row r="7" spans="1:10" ht="20.25" hidden="1" thickBot="1">
      <c r="A7" s="30" t="s">
        <v>6</v>
      </c>
      <c r="B7" s="31"/>
      <c r="C7" s="32"/>
      <c r="D7" s="41"/>
      <c r="E7" s="149"/>
      <c r="F7" s="150"/>
      <c r="G7" s="146"/>
      <c r="H7" s="146"/>
      <c r="I7" s="146"/>
      <c r="J7" s="46"/>
    </row>
    <row r="8" spans="1:10" ht="19.5" customHeight="1" thickBot="1" thickTop="1">
      <c r="A8" s="60"/>
      <c r="B8" s="61">
        <v>45403</v>
      </c>
      <c r="C8" s="62" t="s">
        <v>21</v>
      </c>
      <c r="D8" s="63" t="s">
        <v>19</v>
      </c>
      <c r="E8" s="64">
        <v>0.13</v>
      </c>
      <c r="F8" s="65"/>
      <c r="G8" s="141">
        <v>0</v>
      </c>
      <c r="H8" s="142"/>
      <c r="I8" s="143"/>
      <c r="J8" s="47">
        <f>(E8*G8)</f>
        <v>0</v>
      </c>
    </row>
    <row r="9" spans="1:10" ht="19.5" customHeight="1" thickBot="1" thickTop="1">
      <c r="A9" s="60"/>
      <c r="B9" s="61">
        <v>45410</v>
      </c>
      <c r="C9" s="62" t="s">
        <v>35</v>
      </c>
      <c r="D9" s="63" t="s">
        <v>19</v>
      </c>
      <c r="E9" s="64">
        <v>0.13</v>
      </c>
      <c r="F9" s="65"/>
      <c r="G9" s="141">
        <v>0</v>
      </c>
      <c r="H9" s="142"/>
      <c r="I9" s="143"/>
      <c r="J9" s="47">
        <f>(E9*G9)</f>
        <v>0</v>
      </c>
    </row>
    <row r="10" spans="1:10" ht="8.25" customHeight="1" thickBot="1" thickTop="1">
      <c r="A10" s="60"/>
      <c r="B10" s="61"/>
      <c r="C10" s="62"/>
      <c r="D10" s="63"/>
      <c r="E10" s="64"/>
      <c r="F10" s="65"/>
      <c r="G10" s="141"/>
      <c r="H10" s="142"/>
      <c r="I10" s="143"/>
      <c r="J10" s="119"/>
    </row>
    <row r="11" spans="1:10" ht="19.5" customHeight="1" thickTop="1">
      <c r="A11" s="120" t="s">
        <v>18</v>
      </c>
      <c r="B11" s="74">
        <v>45413</v>
      </c>
      <c r="C11" s="121" t="s">
        <v>43</v>
      </c>
      <c r="D11" s="122" t="s">
        <v>20</v>
      </c>
      <c r="E11" s="123">
        <v>0.35</v>
      </c>
      <c r="F11" s="65"/>
      <c r="G11" s="141">
        <v>0</v>
      </c>
      <c r="H11" s="142"/>
      <c r="I11" s="143"/>
      <c r="J11" s="47">
        <f>(E11*G11)</f>
        <v>0</v>
      </c>
    </row>
    <row r="12" spans="1:10" ht="19.5" customHeight="1">
      <c r="A12" s="73" t="s">
        <v>17</v>
      </c>
      <c r="B12" s="74">
        <v>45417</v>
      </c>
      <c r="C12" s="86" t="s">
        <v>44</v>
      </c>
      <c r="D12" s="75" t="s">
        <v>20</v>
      </c>
      <c r="E12" s="76">
        <v>0.35</v>
      </c>
      <c r="F12" s="55"/>
      <c r="G12" s="66">
        <v>0</v>
      </c>
      <c r="H12" s="43"/>
      <c r="I12" s="44"/>
      <c r="J12" s="47">
        <f aca="true" t="shared" si="0" ref="J12:J27">(E12*G12)</f>
        <v>0</v>
      </c>
    </row>
    <row r="13" spans="1:10" ht="19.5" customHeight="1">
      <c r="A13" s="73" t="s">
        <v>7</v>
      </c>
      <c r="B13" s="74">
        <v>45424</v>
      </c>
      <c r="C13" s="77" t="s">
        <v>45</v>
      </c>
      <c r="D13" s="75" t="s">
        <v>20</v>
      </c>
      <c r="E13" s="76">
        <v>0.35</v>
      </c>
      <c r="F13" s="55"/>
      <c r="G13" s="66">
        <v>0</v>
      </c>
      <c r="H13" s="43"/>
      <c r="I13" s="44"/>
      <c r="J13" s="47">
        <f t="shared" si="0"/>
        <v>0</v>
      </c>
    </row>
    <row r="14" spans="1:10" ht="19.5" customHeight="1">
      <c r="A14" s="73" t="s">
        <v>22</v>
      </c>
      <c r="B14" s="74">
        <v>45431</v>
      </c>
      <c r="C14" s="77" t="s">
        <v>63</v>
      </c>
      <c r="D14" s="75" t="s">
        <v>20</v>
      </c>
      <c r="E14" s="76">
        <v>0.35</v>
      </c>
      <c r="F14" s="55"/>
      <c r="G14" s="66">
        <v>0</v>
      </c>
      <c r="H14" s="43"/>
      <c r="I14" s="45"/>
      <c r="J14" s="47">
        <f t="shared" si="0"/>
        <v>0</v>
      </c>
    </row>
    <row r="15" spans="1:12" ht="19.5" customHeight="1">
      <c r="A15" s="87" t="s">
        <v>23</v>
      </c>
      <c r="B15" s="88">
        <v>45438</v>
      </c>
      <c r="C15" s="96" t="s">
        <v>46</v>
      </c>
      <c r="D15" s="89" t="s">
        <v>20</v>
      </c>
      <c r="E15" s="90">
        <v>0.45</v>
      </c>
      <c r="F15" s="55"/>
      <c r="G15" s="66">
        <v>0</v>
      </c>
      <c r="H15" s="43"/>
      <c r="I15" s="44"/>
      <c r="J15" s="47">
        <f t="shared" si="0"/>
        <v>0</v>
      </c>
      <c r="L15" s="162"/>
    </row>
    <row r="16" spans="1:10" ht="19.5" customHeight="1">
      <c r="A16" s="87" t="s">
        <v>24</v>
      </c>
      <c r="B16" s="88">
        <v>45445</v>
      </c>
      <c r="C16" s="96" t="s">
        <v>47</v>
      </c>
      <c r="D16" s="89" t="s">
        <v>56</v>
      </c>
      <c r="E16" s="90">
        <v>0.45</v>
      </c>
      <c r="F16" s="55"/>
      <c r="G16" s="70">
        <v>0</v>
      </c>
      <c r="H16" s="71"/>
      <c r="I16" s="72"/>
      <c r="J16" s="47">
        <f t="shared" si="0"/>
        <v>0</v>
      </c>
    </row>
    <row r="17" spans="1:10" ht="19.5" customHeight="1">
      <c r="A17" s="91" t="s">
        <v>25</v>
      </c>
      <c r="B17" s="92">
        <v>45452</v>
      </c>
      <c r="C17" s="93" t="s">
        <v>48</v>
      </c>
      <c r="D17" s="94" t="s">
        <v>36</v>
      </c>
      <c r="E17" s="95">
        <v>0.8</v>
      </c>
      <c r="F17" s="55"/>
      <c r="G17" s="66">
        <v>0</v>
      </c>
      <c r="H17" s="43"/>
      <c r="I17" s="44"/>
      <c r="J17" s="47">
        <f t="shared" si="0"/>
        <v>0</v>
      </c>
    </row>
    <row r="18" spans="1:10" ht="19.5" customHeight="1">
      <c r="A18" s="124" t="s">
        <v>26</v>
      </c>
      <c r="B18" s="125">
        <v>45459</v>
      </c>
      <c r="C18" s="126" t="s">
        <v>49</v>
      </c>
      <c r="D18" s="127" t="s">
        <v>20</v>
      </c>
      <c r="E18" s="128">
        <v>0.45</v>
      </c>
      <c r="F18" s="55"/>
      <c r="G18" s="66">
        <v>0</v>
      </c>
      <c r="H18" s="43"/>
      <c r="I18" s="44"/>
      <c r="J18" s="47">
        <f t="shared" si="0"/>
        <v>0</v>
      </c>
    </row>
    <row r="19" spans="1:10" ht="19.5" customHeight="1">
      <c r="A19" s="108" t="s">
        <v>27</v>
      </c>
      <c r="B19" s="109">
        <v>45466</v>
      </c>
      <c r="C19" s="129" t="s">
        <v>50</v>
      </c>
      <c r="D19" s="110" t="s">
        <v>37</v>
      </c>
      <c r="E19" s="111">
        <v>1.5</v>
      </c>
      <c r="F19" s="55"/>
      <c r="G19" s="70">
        <v>0</v>
      </c>
      <c r="H19" s="71"/>
      <c r="I19" s="72"/>
      <c r="J19" s="47">
        <f t="shared" si="0"/>
        <v>0</v>
      </c>
    </row>
    <row r="20" spans="1:10" ht="19.5" customHeight="1">
      <c r="A20" s="97" t="s">
        <v>28</v>
      </c>
      <c r="B20" s="98">
        <v>45466</v>
      </c>
      <c r="C20" s="99" t="s">
        <v>51</v>
      </c>
      <c r="D20" s="100" t="s">
        <v>20</v>
      </c>
      <c r="E20" s="101">
        <v>0.45</v>
      </c>
      <c r="F20" s="67"/>
      <c r="G20" s="138">
        <v>0</v>
      </c>
      <c r="H20" s="139"/>
      <c r="I20" s="140"/>
      <c r="J20" s="47">
        <f t="shared" si="0"/>
        <v>0</v>
      </c>
    </row>
    <row r="21" spans="1:10" ht="19.5" customHeight="1">
      <c r="A21" s="91" t="s">
        <v>29</v>
      </c>
      <c r="B21" s="92">
        <v>45473</v>
      </c>
      <c r="C21" s="114" t="s">
        <v>60</v>
      </c>
      <c r="D21" s="94" t="s">
        <v>36</v>
      </c>
      <c r="E21" s="95">
        <v>0.8</v>
      </c>
      <c r="F21" s="55"/>
      <c r="G21" s="66">
        <v>0</v>
      </c>
      <c r="H21" s="43"/>
      <c r="I21" s="44"/>
      <c r="J21" s="47">
        <f t="shared" si="0"/>
        <v>0</v>
      </c>
    </row>
    <row r="22" spans="1:10" ht="19.5" customHeight="1">
      <c r="A22" s="102" t="s">
        <v>30</v>
      </c>
      <c r="B22" s="103">
        <v>45480</v>
      </c>
      <c r="C22" s="104" t="s">
        <v>52</v>
      </c>
      <c r="D22" s="105" t="s">
        <v>37</v>
      </c>
      <c r="E22" s="106">
        <v>1.5</v>
      </c>
      <c r="F22" s="67"/>
      <c r="G22" s="138">
        <v>0</v>
      </c>
      <c r="H22" s="139"/>
      <c r="I22" s="140"/>
      <c r="J22" s="47">
        <f t="shared" si="0"/>
        <v>0</v>
      </c>
    </row>
    <row r="23" spans="1:10" ht="19.5" customHeight="1">
      <c r="A23" s="97" t="s">
        <v>31</v>
      </c>
      <c r="B23" s="98">
        <v>45480</v>
      </c>
      <c r="C23" s="99" t="s">
        <v>53</v>
      </c>
      <c r="D23" s="100" t="s">
        <v>20</v>
      </c>
      <c r="E23" s="101">
        <v>0.45</v>
      </c>
      <c r="F23" s="67"/>
      <c r="G23" s="138">
        <v>0</v>
      </c>
      <c r="H23" s="139"/>
      <c r="I23" s="140"/>
      <c r="J23" s="47">
        <f t="shared" si="0"/>
        <v>0</v>
      </c>
    </row>
    <row r="24" spans="1:10" ht="19.5" customHeight="1">
      <c r="A24" s="91" t="s">
        <v>32</v>
      </c>
      <c r="B24" s="92">
        <v>45487</v>
      </c>
      <c r="C24" s="114" t="s">
        <v>59</v>
      </c>
      <c r="D24" s="94" t="s">
        <v>36</v>
      </c>
      <c r="E24" s="95">
        <v>0.8</v>
      </c>
      <c r="F24" s="55"/>
      <c r="G24" s="66">
        <v>0</v>
      </c>
      <c r="H24" s="43"/>
      <c r="I24" s="44"/>
      <c r="J24" s="47">
        <f t="shared" si="0"/>
        <v>0</v>
      </c>
    </row>
    <row r="25" spans="1:10" ht="19.5" customHeight="1">
      <c r="A25" s="102" t="s">
        <v>33</v>
      </c>
      <c r="B25" s="103">
        <v>45494</v>
      </c>
      <c r="C25" s="118" t="s">
        <v>54</v>
      </c>
      <c r="D25" s="105"/>
      <c r="E25" s="106">
        <v>1.5</v>
      </c>
      <c r="F25" s="67"/>
      <c r="G25" s="138">
        <v>0</v>
      </c>
      <c r="H25" s="139"/>
      <c r="I25" s="140"/>
      <c r="J25" s="47">
        <f t="shared" si="0"/>
        <v>0</v>
      </c>
    </row>
    <row r="26" spans="1:10" ht="19.5" customHeight="1">
      <c r="A26" s="97" t="s">
        <v>38</v>
      </c>
      <c r="B26" s="98">
        <v>45494</v>
      </c>
      <c r="C26" s="107" t="s">
        <v>55</v>
      </c>
      <c r="D26" s="100" t="s">
        <v>20</v>
      </c>
      <c r="E26" s="101">
        <v>0.45</v>
      </c>
      <c r="F26" s="67"/>
      <c r="G26" s="138">
        <v>0</v>
      </c>
      <c r="H26" s="139"/>
      <c r="I26" s="140"/>
      <c r="J26" s="47">
        <f t="shared" si="0"/>
        <v>0</v>
      </c>
    </row>
    <row r="27" spans="1:10" ht="19.5" customHeight="1">
      <c r="A27" s="112" t="s">
        <v>39</v>
      </c>
      <c r="B27" s="113">
        <v>45501</v>
      </c>
      <c r="C27" s="117" t="s">
        <v>58</v>
      </c>
      <c r="D27" s="115" t="s">
        <v>36</v>
      </c>
      <c r="E27" s="116">
        <v>0.8</v>
      </c>
      <c r="F27" s="67"/>
      <c r="G27" s="138">
        <v>0</v>
      </c>
      <c r="H27" s="139"/>
      <c r="I27" s="140"/>
      <c r="J27" s="47">
        <f t="shared" si="0"/>
        <v>0</v>
      </c>
    </row>
    <row r="28" spans="1:10" ht="19.5" customHeight="1">
      <c r="A28" s="78"/>
      <c r="B28" s="79"/>
      <c r="C28" s="80"/>
      <c r="D28" s="130"/>
      <c r="E28" s="131"/>
      <c r="F28" s="55"/>
      <c r="G28" s="66"/>
      <c r="H28" s="43"/>
      <c r="I28" s="44"/>
      <c r="J28" s="47"/>
    </row>
    <row r="29" spans="1:10" ht="19.5" customHeight="1">
      <c r="A29" s="78"/>
      <c r="B29" s="79"/>
      <c r="C29" s="83"/>
      <c r="D29" s="81"/>
      <c r="E29" s="82"/>
      <c r="F29" s="67"/>
      <c r="G29" s="138"/>
      <c r="H29" s="139"/>
      <c r="I29" s="140"/>
      <c r="J29" s="48"/>
    </row>
    <row r="30" spans="1:10" ht="19.5" customHeight="1">
      <c r="A30" s="132"/>
      <c r="B30" s="133"/>
      <c r="C30" s="134"/>
      <c r="D30" s="135"/>
      <c r="E30" s="84"/>
      <c r="F30" s="68"/>
      <c r="G30" s="138"/>
      <c r="H30" s="139"/>
      <c r="I30" s="140"/>
      <c r="J30" s="48"/>
    </row>
    <row r="31" spans="1:10" s="28" customFormat="1" ht="19.5" customHeight="1">
      <c r="A31" s="85"/>
      <c r="B31" s="79"/>
      <c r="C31" s="80"/>
      <c r="D31" s="81"/>
      <c r="E31" s="84"/>
      <c r="F31" s="68"/>
      <c r="G31" s="69"/>
      <c r="H31" s="57"/>
      <c r="I31" s="58"/>
      <c r="J31" s="56"/>
    </row>
    <row r="32" spans="1:10" ht="19.5" customHeight="1">
      <c r="A32" s="78"/>
      <c r="B32" s="79"/>
      <c r="C32" s="83"/>
      <c r="D32" s="81"/>
      <c r="E32" s="82"/>
      <c r="F32" s="67"/>
      <c r="G32" s="138"/>
      <c r="H32" s="139"/>
      <c r="I32" s="140"/>
      <c r="J32" s="48"/>
    </row>
    <row r="33" spans="1:10" ht="19.5" customHeight="1" thickBot="1">
      <c r="A33" s="78"/>
      <c r="B33" s="79"/>
      <c r="C33" s="83"/>
      <c r="D33" s="81"/>
      <c r="E33" s="82"/>
      <c r="F33" s="67"/>
      <c r="G33" s="138"/>
      <c r="H33" s="139"/>
      <c r="I33" s="140"/>
      <c r="J33" s="48"/>
    </row>
    <row r="34" spans="1:10" ht="19.5" customHeight="1" thickBot="1" thickTop="1">
      <c r="A34" s="49"/>
      <c r="B34" s="40"/>
      <c r="C34" s="40"/>
      <c r="D34" s="50"/>
      <c r="E34" s="1" t="s">
        <v>8</v>
      </c>
      <c r="F34" s="136"/>
      <c r="G34" s="137">
        <f>SUM(G11,G12,G13,G14,G15,G16,G17,G18,G19,G20,G21,G22,G23,G24,G25,G26,G27,G28,G29,G30,)</f>
        <v>0</v>
      </c>
      <c r="H34" s="137"/>
      <c r="I34" s="137"/>
      <c r="J34" s="59">
        <f>SUM(J8,J9,J10,J11,J12,J13,J14,J15,J16,J17,J18,J19,J20,J21,J22,J23,J24,J25,J26,J27,J28,J29,J30)</f>
        <v>0</v>
      </c>
    </row>
    <row r="35" spans="1:10" ht="19.5" customHeight="1" thickTop="1">
      <c r="A35" s="19" t="s">
        <v>9</v>
      </c>
      <c r="B35" s="18"/>
      <c r="C35" s="17"/>
      <c r="D35" s="36" t="s">
        <v>10</v>
      </c>
      <c r="E35" s="42"/>
      <c r="F35" s="42"/>
      <c r="G35" s="42"/>
      <c r="H35" s="42"/>
      <c r="I35" s="42"/>
      <c r="J35" s="51"/>
    </row>
    <row r="36" spans="1:10" ht="19.5" customHeight="1">
      <c r="A36" s="22" t="s">
        <v>11</v>
      </c>
      <c r="B36" s="21"/>
      <c r="C36" s="25"/>
      <c r="D36" s="35">
        <v>10</v>
      </c>
      <c r="E36" s="52" t="s">
        <v>13</v>
      </c>
      <c r="F36" s="52"/>
      <c r="G36" s="52" t="s">
        <v>41</v>
      </c>
      <c r="H36" s="34"/>
      <c r="I36" s="34"/>
      <c r="J36" s="53"/>
    </row>
    <row r="37" spans="1:10" ht="19.5" customHeight="1">
      <c r="A37" s="8" t="s">
        <v>12</v>
      </c>
      <c r="B37" s="16" t="s">
        <v>40</v>
      </c>
      <c r="C37" s="15"/>
      <c r="D37" s="33">
        <f>SUM(J8,J9)</f>
        <v>0</v>
      </c>
      <c r="E37" s="26" t="s">
        <v>14</v>
      </c>
      <c r="F37" s="24"/>
      <c r="G37" s="24"/>
      <c r="H37" s="24"/>
      <c r="I37" s="24"/>
      <c r="J37" s="23"/>
    </row>
    <row r="38" spans="1:10" ht="19.5" customHeight="1">
      <c r="A38" s="7"/>
      <c r="B38" s="14" t="s">
        <v>64</v>
      </c>
      <c r="C38" s="13"/>
      <c r="D38" s="33">
        <f>SUM(J11:J14)</f>
        <v>0</v>
      </c>
      <c r="E38" s="26"/>
      <c r="F38" s="24"/>
      <c r="G38" s="24"/>
      <c r="H38" s="24"/>
      <c r="I38" s="24"/>
      <c r="J38" s="23"/>
    </row>
    <row r="39" spans="1:10" ht="19.5" customHeight="1">
      <c r="A39" s="7"/>
      <c r="B39" s="12" t="s">
        <v>57</v>
      </c>
      <c r="C39" s="11"/>
      <c r="D39" s="33">
        <f>J15+J16+J18+J20+J23+J26</f>
        <v>0</v>
      </c>
      <c r="E39" s="26"/>
      <c r="F39" s="24"/>
      <c r="G39" s="24"/>
      <c r="H39" s="24"/>
      <c r="I39" s="24"/>
      <c r="J39" s="23"/>
    </row>
    <row r="40" spans="1:10" ht="19.5" customHeight="1">
      <c r="A40" s="7"/>
      <c r="B40" s="10" t="s">
        <v>61</v>
      </c>
      <c r="C40" s="9"/>
      <c r="D40" s="33">
        <f>J17+J21+J24+J27</f>
        <v>0</v>
      </c>
      <c r="E40" s="34"/>
      <c r="F40" s="34"/>
      <c r="G40" s="34"/>
      <c r="H40" s="34"/>
      <c r="I40" s="34"/>
      <c r="J40" s="53"/>
    </row>
    <row r="41" spans="1:10" ht="19.5" thickBot="1">
      <c r="A41" s="7"/>
      <c r="B41" s="20" t="s">
        <v>62</v>
      </c>
      <c r="C41" s="27"/>
      <c r="D41" s="37">
        <f>J19+J22+J25</f>
        <v>0</v>
      </c>
      <c r="E41" s="38"/>
      <c r="F41" s="38"/>
      <c r="G41" s="39"/>
      <c r="H41" s="3"/>
      <c r="I41" s="3"/>
      <c r="J41" s="2"/>
    </row>
    <row r="42" spans="1:10" ht="24.75" customHeight="1" thickBot="1">
      <c r="A42" s="6"/>
      <c r="B42" s="163"/>
      <c r="C42" s="165" t="s">
        <v>65</v>
      </c>
      <c r="D42" s="164">
        <f>SUM(D36:D41)</f>
        <v>10</v>
      </c>
      <c r="E42" s="54"/>
      <c r="F42" s="54"/>
      <c r="G42" s="54"/>
      <c r="H42" s="5"/>
      <c r="I42" s="5"/>
      <c r="J42" s="4"/>
    </row>
    <row r="43" ht="15">
      <c r="D43" s="28"/>
    </row>
  </sheetData>
  <sheetProtection/>
  <mergeCells count="44">
    <mergeCell ref="F5:F6"/>
    <mergeCell ref="G3:J3"/>
    <mergeCell ref="A3:D3"/>
    <mergeCell ref="A5:A6"/>
    <mergeCell ref="E5:E6"/>
    <mergeCell ref="G9:I9"/>
    <mergeCell ref="A4:J4"/>
    <mergeCell ref="G27:I27"/>
    <mergeCell ref="A1:J1"/>
    <mergeCell ref="A2:J2"/>
    <mergeCell ref="J5:J6"/>
    <mergeCell ref="D5:D6"/>
    <mergeCell ref="C5:C6"/>
    <mergeCell ref="G5:G6"/>
    <mergeCell ref="G23:I23"/>
    <mergeCell ref="G25:I25"/>
    <mergeCell ref="G10:I10"/>
    <mergeCell ref="B5:B6"/>
    <mergeCell ref="H5:H6"/>
    <mergeCell ref="G7:I7"/>
    <mergeCell ref="G8:I8"/>
    <mergeCell ref="G11:I11"/>
    <mergeCell ref="I5:I6"/>
    <mergeCell ref="E7:F7"/>
    <mergeCell ref="H41:J41"/>
    <mergeCell ref="E34:F34"/>
    <mergeCell ref="G34:I34"/>
    <mergeCell ref="G33:I33"/>
    <mergeCell ref="G20:I20"/>
    <mergeCell ref="G22:I22"/>
    <mergeCell ref="G32:I32"/>
    <mergeCell ref="G30:I30"/>
    <mergeCell ref="G26:I26"/>
    <mergeCell ref="G29:I29"/>
    <mergeCell ref="B41:C41"/>
    <mergeCell ref="E37:J39"/>
    <mergeCell ref="A36:C36"/>
    <mergeCell ref="A35:C35"/>
    <mergeCell ref="B37:C37"/>
    <mergeCell ref="B38:C38"/>
    <mergeCell ref="B39:C39"/>
    <mergeCell ref="B40:C40"/>
    <mergeCell ref="A37:A42"/>
    <mergeCell ref="H42:J4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jaroslav.mojzes</cp:lastModifiedBy>
  <cp:lastPrinted>2024-04-02T14:15:45Z</cp:lastPrinted>
  <dcterms:created xsi:type="dcterms:W3CDTF">2014-03-10T15:59:38Z</dcterms:created>
  <dcterms:modified xsi:type="dcterms:W3CDTF">2024-04-02T14:17:52Z</dcterms:modified>
  <cp:category/>
  <cp:version/>
  <cp:contentType/>
  <cp:contentStatus/>
</cp:coreProperties>
</file>